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GREASE CALC-SINK VOLS." sheetId="1" r:id="rId1"/>
  </sheets>
  <definedNames>
    <definedName name="_xlnm.Print_Area" localSheetId="0">'GREASE CALC-SINK VOLS.'!$A$1:$M$41</definedName>
  </definedNames>
  <calcPr fullCalcOnLoad="1"/>
</workbook>
</file>

<file path=xl/sharedStrings.xml><?xml version="1.0" encoding="utf-8"?>
<sst xmlns="http://schemas.openxmlformats.org/spreadsheetml/2006/main" count="39" uniqueCount="39">
  <si>
    <t xml:space="preserve">  </t>
  </si>
  <si>
    <t>A</t>
  </si>
  <si>
    <t>B</t>
  </si>
  <si>
    <t>INDICATES SPREADSHEET INPUT VALUE CELL</t>
  </si>
  <si>
    <t>INDICATES SPREADSHEET OUTPUT VALUE CELL</t>
  </si>
  <si>
    <t>TOTAL ACTUAL FLOW TO INTERCEPTOR FROM ALL SOURCES (GPM) (REFERENCE)</t>
  </si>
  <si>
    <t>TOTAL PDI DRAINAGE LOAD OF ALL SINK(S) (75% OF ABOVE VOLUME) (GALLONS)</t>
  </si>
  <si>
    <t>SIZE 100 MODEL Z1160, Z1170, ZS1170, Z1174</t>
  </si>
  <si>
    <t>SIZE 200 MODEL Z1160, Z1165, Z1170, ZS1170, Z1174</t>
  </si>
  <si>
    <t>SIZE 300 MODEL Z1160, Z1165, Z1170, ZS1170, Z1174</t>
  </si>
  <si>
    <t>SIZE 900 MODEL Z1172, Z1173</t>
  </si>
  <si>
    <t>SIZE 1000 MODEL Z1172</t>
  </si>
  <si>
    <t>SIZE 1100 MODEL Z1172</t>
  </si>
  <si>
    <t>SIZE 1200 MODEL Z1172</t>
  </si>
  <si>
    <t>SIZE 1300 MODEL Z1172</t>
  </si>
  <si>
    <t>SIZE 1400 MODEL Z1172</t>
  </si>
  <si>
    <t>SIZE 1500 MODEL Z1172</t>
  </si>
  <si>
    <t>SIZE 1600 MODEL Z1172</t>
  </si>
  <si>
    <t>SIZE 1700 MODEL Z1172</t>
  </si>
  <si>
    <t>SIZE 1800 MODEL Z1172</t>
  </si>
  <si>
    <t>SIZE 1900 MODEL Z1172</t>
  </si>
  <si>
    <t>Increment</t>
  </si>
  <si>
    <t>CONSULT ZURN FOR SIZING</t>
  </si>
  <si>
    <t>Val.+Incr.</t>
  </si>
  <si>
    <t>Basic Val.</t>
  </si>
  <si>
    <t>Size Tag</t>
  </si>
  <si>
    <t>START</t>
  </si>
  <si>
    <t>SIZE 600 MODEL Z1160, Z1165, Z1170, ZS1170, Z1174, Z1192</t>
  </si>
  <si>
    <t>SIZE 500 MODEL Z1160, Z1165, Z1170, ZS1170, Z1171, Z1171-TD, Z1173, Z1174, Z1192</t>
  </si>
  <si>
    <t>SIZE 700 MODEL Z1160, Z1165, Z1170, ZS1170, Z1171, Z1171-TD, Z1173, Z1174, Z1192</t>
  </si>
  <si>
    <t>SIZE 800 MODEL Z1160, Z1165, Z1170, ZS1170, Z1171, Z1171-TD, Z1173, Z1174, Z1192</t>
  </si>
  <si>
    <t>SIZE 400 MODEL Z1160, Z1165, Z1170, ZS1170, Z1174, Z1192</t>
  </si>
  <si>
    <t>ENTER TOTAL GPM FLOW OF ALL OTHER SOURCES FEEDING INTERCEPTOR</t>
  </si>
  <si>
    <t>ENTER TOTAL VOLUME OF ALL SINKS (GALLONS)</t>
  </si>
  <si>
    <t>TOTAL ACTUAL VOLUME OF ALL SINK(S) (GALLONS)</t>
  </si>
  <si>
    <t>ZURN GREASE INTERCEPTOR SIZE PER PDI METHOD (ONE-MIN. SINK DRAIN TIME)</t>
  </si>
  <si>
    <t>ZURN GREASE INTERCEPTOR SIZE PER PDI METHOD (TWO-MIN. SINK DRAIN TIME)</t>
  </si>
  <si>
    <t>GREASE INTERCEPTOR SIZE PER PDI FOR TWO - MINUTE DRAIN TIME (GPM)                                          (PDI DRAINAGE LOAD/2 + SECTION "B")</t>
  </si>
  <si>
    <t xml:space="preserve">GREASE INTERCEPTOR SIZE PER PDI FOR ONE - MINUTE DRAIN TIME (GPM)                                          (PDI DRAINAGE LOAD + SECTION "B")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</si>
</sst>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
    <font>
      <sz val="10"/>
      <name val="Arial"/>
      <family val="0"/>
    </font>
    <font>
      <b/>
      <sz val="14"/>
      <name val="Arial"/>
      <family val="2"/>
    </font>
    <font>
      <b/>
      <sz val="10"/>
      <name val="Arial"/>
      <family val="2"/>
    </font>
    <font>
      <b/>
      <sz val="12"/>
      <name val="Arial"/>
      <family val="2"/>
    </font>
    <font>
      <b/>
      <u val="single"/>
      <sz val="10"/>
      <name val="Arial"/>
      <family val="2"/>
    </font>
    <font>
      <u val="single"/>
      <sz val="10"/>
      <name val="Arial"/>
      <family val="2"/>
    </font>
  </fonts>
  <fills count="4">
    <fill>
      <patternFill/>
    </fill>
    <fill>
      <patternFill patternType="gray125"/>
    </fill>
    <fill>
      <patternFill patternType="solid">
        <fgColor indexed="13"/>
        <bgColor indexed="64"/>
      </patternFill>
    </fill>
    <fill>
      <patternFill patternType="solid">
        <fgColor indexed="15"/>
        <bgColor indexed="64"/>
      </patternFill>
    </fill>
  </fills>
  <borders count="13">
    <border>
      <left/>
      <right/>
      <top/>
      <bottom/>
      <diagonal/>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2" borderId="1" xfId="0" applyFill="1" applyBorder="1" applyAlignment="1">
      <alignment/>
    </xf>
    <xf numFmtId="0" fontId="0" fillId="0" borderId="0" xfId="0" applyBorder="1" applyAlignment="1">
      <alignment/>
    </xf>
    <xf numFmtId="0" fontId="0" fillId="3" borderId="1" xfId="0" applyFill="1" applyBorder="1" applyAlignment="1">
      <alignment/>
    </xf>
    <xf numFmtId="0" fontId="0" fillId="0" borderId="0" xfId="0" applyBorder="1" applyAlignment="1">
      <alignment/>
    </xf>
    <xf numFmtId="0" fontId="0" fillId="0" borderId="0" xfId="0" applyFill="1" applyBorder="1" applyAlignment="1">
      <alignment/>
    </xf>
    <xf numFmtId="0" fontId="2"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wrapText="1"/>
    </xf>
    <xf numFmtId="0" fontId="0" fillId="0" borderId="0" xfId="0" applyBorder="1" applyAlignment="1">
      <alignment wrapText="1"/>
    </xf>
    <xf numFmtId="164" fontId="2" fillId="0" borderId="0" xfId="0" applyNumberFormat="1" applyFont="1" applyFill="1" applyBorder="1" applyAlignment="1">
      <alignment vertical="center"/>
    </xf>
    <xf numFmtId="0" fontId="2" fillId="0" borderId="0" xfId="0" applyFont="1" applyBorder="1" applyAlignment="1">
      <alignment/>
    </xf>
    <xf numFmtId="0" fontId="1" fillId="0" borderId="0" xfId="0" applyFont="1" applyBorder="1" applyAlignment="1">
      <alignment horizontal="center" vertical="center"/>
    </xf>
    <xf numFmtId="1" fontId="2" fillId="0" borderId="0" xfId="0" applyNumberFormat="1" applyFont="1" applyFill="1"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Alignment="1">
      <alignment wrapText="1"/>
    </xf>
    <xf numFmtId="0" fontId="2" fillId="0" borderId="2"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Fill="1" applyBorder="1" applyAlignment="1">
      <alignment vertical="center" wrapText="1"/>
    </xf>
    <xf numFmtId="0" fontId="0" fillId="0" borderId="0" xfId="0" applyFill="1" applyBorder="1" applyAlignment="1">
      <alignment wrapText="1"/>
    </xf>
    <xf numFmtId="0" fontId="0" fillId="0" borderId="0" xfId="0" applyBorder="1" applyAlignment="1">
      <alignment vertical="center"/>
    </xf>
    <xf numFmtId="0" fontId="0" fillId="0" borderId="0" xfId="0" applyFont="1" applyBorder="1" applyAlignment="1">
      <alignment/>
    </xf>
    <xf numFmtId="0" fontId="0" fillId="0" borderId="0" xfId="0" applyFont="1" applyFill="1" applyBorder="1" applyAlignment="1">
      <alignment/>
    </xf>
    <xf numFmtId="1" fontId="0" fillId="0" borderId="3" xfId="0" applyNumberFormat="1" applyFont="1" applyFill="1" applyBorder="1" applyAlignment="1">
      <alignment vertical="center"/>
    </xf>
    <xf numFmtId="164" fontId="0" fillId="0" borderId="3" xfId="0" applyNumberFormat="1" applyFont="1" applyFill="1" applyBorder="1" applyAlignment="1">
      <alignment/>
    </xf>
    <xf numFmtId="0" fontId="4" fillId="0" borderId="0" xfId="0" applyFont="1" applyBorder="1" applyAlignment="1">
      <alignment vertical="center"/>
    </xf>
    <xf numFmtId="0" fontId="2" fillId="0" borderId="1" xfId="0" applyFont="1" applyBorder="1" applyAlignment="1">
      <alignment horizontal="center" vertical="center"/>
    </xf>
    <xf numFmtId="0" fontId="0" fillId="0" borderId="0" xfId="0" applyFont="1" applyBorder="1" applyAlignment="1">
      <alignment/>
    </xf>
    <xf numFmtId="0" fontId="2"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2" fillId="0" borderId="0" xfId="0" applyFont="1" applyFill="1" applyBorder="1" applyAlignment="1">
      <alignment horizontal="center" vertical="center"/>
    </xf>
    <xf numFmtId="164" fontId="0" fillId="0" borderId="0" xfId="0" applyNumberFormat="1" applyFont="1" applyFill="1" applyBorder="1" applyAlignment="1">
      <alignment/>
    </xf>
    <xf numFmtId="0" fontId="2" fillId="3" borderId="1" xfId="0" applyFont="1" applyFill="1" applyBorder="1" applyAlignment="1" applyProtection="1">
      <alignment/>
      <protection locked="0"/>
    </xf>
    <xf numFmtId="1" fontId="2" fillId="3" borderId="1" xfId="0" applyNumberFormat="1" applyFont="1" applyFill="1" applyBorder="1" applyAlignment="1" applyProtection="1">
      <alignment vertical="center"/>
      <protection locked="0"/>
    </xf>
    <xf numFmtId="0" fontId="2" fillId="0" borderId="2" xfId="0" applyFont="1" applyBorder="1" applyAlignment="1">
      <alignment vertical="center" wrapText="1"/>
    </xf>
    <xf numFmtId="0" fontId="0" fillId="0" borderId="4" xfId="0" applyBorder="1" applyAlignment="1">
      <alignment vertical="center" wrapText="1"/>
    </xf>
    <xf numFmtId="0" fontId="2" fillId="0" borderId="5" xfId="0" applyFont="1" applyBorder="1" applyAlignment="1">
      <alignment vertical="center" wrapText="1"/>
    </xf>
    <xf numFmtId="0" fontId="0" fillId="0" borderId="0" xfId="0" applyAlignment="1">
      <alignment/>
    </xf>
    <xf numFmtId="0" fontId="0" fillId="0" borderId="6" xfId="0" applyBorder="1" applyAlignment="1">
      <alignment/>
    </xf>
    <xf numFmtId="0" fontId="0" fillId="0" borderId="0" xfId="0" applyAlignment="1">
      <alignment wrapText="1"/>
    </xf>
    <xf numFmtId="0" fontId="2" fillId="0" borderId="2" xfId="0" applyFont="1" applyBorder="1" applyAlignment="1">
      <alignment/>
    </xf>
    <xf numFmtId="0" fontId="0" fillId="0" borderId="4" xfId="0" applyBorder="1" applyAlignment="1">
      <alignment/>
    </xf>
    <xf numFmtId="0" fontId="0" fillId="0" borderId="7" xfId="0" applyBorder="1" applyAlignment="1">
      <alignment/>
    </xf>
    <xf numFmtId="0" fontId="0" fillId="0" borderId="8" xfId="0" applyFont="1" applyBorder="1" applyAlignment="1">
      <alignment vertical="center" wrapText="1"/>
    </xf>
    <xf numFmtId="0" fontId="0" fillId="0" borderId="9" xfId="0" applyFont="1" applyBorder="1" applyAlignment="1">
      <alignment vertical="center" wrapText="1"/>
    </xf>
    <xf numFmtId="0" fontId="2" fillId="2" borderId="2" xfId="0" applyFont="1" applyFill="1" applyBorder="1" applyAlignment="1" applyProtection="1">
      <alignment vertical="center" wrapText="1"/>
      <protection hidden="1"/>
    </xf>
    <xf numFmtId="0" fontId="0" fillId="2" borderId="4" xfId="0" applyFill="1" applyBorder="1" applyAlignment="1" applyProtection="1">
      <alignment wrapText="1"/>
      <protection hidden="1"/>
    </xf>
    <xf numFmtId="0" fontId="0" fillId="2" borderId="7" xfId="0" applyFill="1" applyBorder="1" applyAlignment="1" applyProtection="1">
      <alignment wrapText="1"/>
      <protection hidden="1"/>
    </xf>
    <xf numFmtId="0" fontId="2" fillId="0" borderId="10" xfId="0" applyFont="1" applyBorder="1" applyAlignment="1">
      <alignment vertical="center" wrapText="1"/>
    </xf>
    <xf numFmtId="0" fontId="0" fillId="0" borderId="11" xfId="0" applyBorder="1" applyAlignment="1">
      <alignment wrapText="1"/>
    </xf>
    <xf numFmtId="0" fontId="0" fillId="0" borderId="12" xfId="0" applyBorder="1" applyAlignment="1">
      <alignment wrapText="1"/>
    </xf>
    <xf numFmtId="0" fontId="0" fillId="0" borderId="8" xfId="0" applyFont="1" applyBorder="1" applyAlignment="1">
      <alignment/>
    </xf>
    <xf numFmtId="0" fontId="0" fillId="0" borderId="9"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142875</xdr:rowOff>
    </xdr:from>
    <xdr:to>
      <xdr:col>12</xdr:col>
      <xdr:colOff>19050</xdr:colOff>
      <xdr:row>37</xdr:row>
      <xdr:rowOff>285750</xdr:rowOff>
    </xdr:to>
    <xdr:sp>
      <xdr:nvSpPr>
        <xdr:cNvPr id="1" name="TextBox 1"/>
        <xdr:cNvSpPr txBox="1">
          <a:spLocks noChangeArrowheads="1"/>
        </xdr:cNvSpPr>
      </xdr:nvSpPr>
      <xdr:spPr>
        <a:xfrm>
          <a:off x="295275" y="6496050"/>
          <a:ext cx="5467350" cy="981075"/>
        </a:xfrm>
        <a:prstGeom prst="rect">
          <a:avLst/>
        </a:prstGeom>
        <a:solidFill>
          <a:srgbClr val="FFFFFF"/>
        </a:solidFill>
        <a:ln w="9525" cmpd="sng">
          <a:noFill/>
        </a:ln>
      </xdr:spPr>
      <xdr:txBody>
        <a:bodyPr vertOverflow="clip" wrap="square"/>
        <a:p>
          <a:pPr algn="l">
            <a:defRPr/>
          </a:pPr>
          <a:r>
            <a:rPr lang="en-US" cap="none" sz="1000" b="0" i="0" u="sng" baseline="0">
              <a:latin typeface="Arial"/>
              <a:ea typeface="Arial"/>
              <a:cs typeface="Arial"/>
            </a:rPr>
            <a:t>NOTES:</a:t>
          </a:r>
          <a:r>
            <a:rPr lang="en-US" cap="none" sz="1000" b="0" i="0" u="none" baseline="0">
              <a:latin typeface="Arial"/>
              <a:ea typeface="Arial"/>
              <a:cs typeface="Arial"/>
            </a:rPr>
            <a:t>
1. PREFERRED GREASE INTERCEPTOR SIZE IS BASED ON ONE MINUTE SINK DRAIN TIME.
2. ALTERNATIVELY, A SLOWER TWO-MINUTE SINK DRAIN TIME MAY BE USED IF ACCEPTABLE TO LOCAL CODES. THIS WOULD RESULT IN A PHYSICALLY SMALLER, LOWER GPM UNIT. </a:t>
          </a:r>
          <a:r>
            <a:rPr lang="en-US" cap="none" sz="1000" b="0" i="0" u="none" baseline="0">
              <a:latin typeface="Arial"/>
              <a:ea typeface="Arial"/>
              <a:cs typeface="Arial"/>
            </a:rPr>
            <a:t>
</a:t>
          </a:r>
        </a:p>
      </xdr:txBody>
    </xdr:sp>
    <xdr:clientData/>
  </xdr:twoCellAnchor>
  <xdr:twoCellAnchor>
    <xdr:from>
      <xdr:col>1</xdr:col>
      <xdr:colOff>9525</xdr:colOff>
      <xdr:row>6</xdr:row>
      <xdr:rowOff>28575</xdr:rowOff>
    </xdr:from>
    <xdr:to>
      <xdr:col>12</xdr:col>
      <xdr:colOff>38100</xdr:colOff>
      <xdr:row>18</xdr:row>
      <xdr:rowOff>9525</xdr:rowOff>
    </xdr:to>
    <xdr:sp>
      <xdr:nvSpPr>
        <xdr:cNvPr id="2" name="TextBox 2"/>
        <xdr:cNvSpPr txBox="1">
          <a:spLocks noChangeArrowheads="1"/>
        </xdr:cNvSpPr>
      </xdr:nvSpPr>
      <xdr:spPr>
        <a:xfrm>
          <a:off x="304800" y="1800225"/>
          <a:ext cx="5476875" cy="2028825"/>
        </a:xfrm>
        <a:prstGeom prst="rect">
          <a:avLst/>
        </a:prstGeom>
        <a:solidFill>
          <a:srgbClr val="FFFFFF"/>
        </a:solidFill>
        <a:ln w="9525" cmpd="sng">
          <a:noFill/>
        </a:ln>
      </xdr:spPr>
      <xdr:txBody>
        <a:bodyPr vertOverflow="clip" wrap="square"/>
        <a:p>
          <a:pPr algn="l">
            <a:defRPr/>
          </a:pPr>
          <a:r>
            <a:rPr lang="en-US" cap="none" sz="1000" b="0" i="0" u="sng" baseline="0">
              <a:latin typeface="Arial"/>
              <a:ea typeface="Arial"/>
              <a:cs typeface="Arial"/>
            </a:rPr>
            <a:t>PROCEDURE:
</a:t>
          </a:r>
          <a:r>
            <a:rPr lang="en-US" cap="none" sz="1000" b="0" i="0" u="none" baseline="0">
              <a:latin typeface="Arial"/>
              <a:ea typeface="Arial"/>
              <a:cs typeface="Arial"/>
            </a:rPr>
            <a:t>1. THIS SPREADSHEET CALCULATES USING THE PDI METHOD, WHICH CONSIDERS 75% OF THE TOTAL ACTUAL SINK VOLUMES AS THE DRAINAGE LOAD. ACTUAL GPM IS USED FOR ALL OTHER FLOWS IN SECTION "B". CUSTOMER MUST VERIFY THAT THE PDI METHOD OF SIZING IS ACCEPTABLE TO THE LOCAL CODE AUTHORITY.</a:t>
          </a:r>
          <a:r>
            <a:rPr lang="en-US" cap="none" sz="1000" b="0" i="0" u="sng" baseline="0">
              <a:latin typeface="Arial"/>
              <a:ea typeface="Arial"/>
              <a:cs typeface="Arial"/>
            </a:rPr>
            <a:t>
</a:t>
          </a:r>
          <a:r>
            <a:rPr lang="en-US" cap="none" sz="1000" b="0" i="0" u="none" baseline="0">
              <a:latin typeface="Arial"/>
              <a:ea typeface="Arial"/>
              <a:cs typeface="Arial"/>
            </a:rPr>
            <a:t>2. CUSTOMER DATA IS TO BE ENTERED INTO SECTIONS "A" OR "B" AS REQUIRED. FOR ACCURATE SIZING, INCLUDE ALL SOURCES THAT FEED TO INTERCEPTOR. LEAVE ANY NON-APPLICABLE SECTIONS BLANK (ZERO).
3. USE SECTION "B" FOR ADDITIONAL FLOWS INTO INTERCEPTOR (IF ANY) FROM ALL OTHER SOURCES, SUCH AS FLOOR DRAINS, ETC. ENTER MAXIMUM FLOW EXPECTED. 
4. OUTPUTS OF THIS SPREADSHEET SHOULD BE CONSIDERED AS AN ESTIMATE. CONSULT WITH A ZURN REPRESENTATIVE TO CONFIRM SIZING. </a:t>
          </a:r>
        </a:p>
      </xdr:txBody>
    </xdr:sp>
    <xdr:clientData/>
  </xdr:twoCellAnchor>
  <xdr:twoCellAnchor>
    <xdr:from>
      <xdr:col>1</xdr:col>
      <xdr:colOff>0</xdr:colOff>
      <xdr:row>1</xdr:row>
      <xdr:rowOff>19050</xdr:rowOff>
    </xdr:from>
    <xdr:to>
      <xdr:col>12</xdr:col>
      <xdr:colOff>0</xdr:colOff>
      <xdr:row>2</xdr:row>
      <xdr:rowOff>19050</xdr:rowOff>
    </xdr:to>
    <xdr:sp>
      <xdr:nvSpPr>
        <xdr:cNvPr id="3" name="TextBox 3"/>
        <xdr:cNvSpPr txBox="1">
          <a:spLocks noChangeArrowheads="1"/>
        </xdr:cNvSpPr>
      </xdr:nvSpPr>
      <xdr:spPr>
        <a:xfrm>
          <a:off x="295275" y="180975"/>
          <a:ext cx="5448300" cy="7239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ZURN INTERCEPTOR SIZING CALCULATOR PER THE PDI 
(PLUMBING AND DRAINAGE INSTITUTE) METHOD 
USING SINK DIMENSIONS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0"/>
  <sheetViews>
    <sheetView showGridLines="0" tabSelected="1" zoomScaleSheetLayoutView="100" workbookViewId="0" topLeftCell="A1">
      <selection activeCell="C28" sqref="C28:L28"/>
    </sheetView>
  </sheetViews>
  <sheetFormatPr defaultColWidth="9.140625" defaultRowHeight="12.75"/>
  <cols>
    <col min="1" max="1" width="4.421875" style="0" customWidth="1"/>
    <col min="2" max="2" width="4.28125" style="0" customWidth="1"/>
    <col min="4" max="4" width="3.7109375" style="0" customWidth="1"/>
    <col min="5" max="5" width="7.8515625" style="0" customWidth="1"/>
    <col min="6" max="6" width="3.7109375" style="0" customWidth="1"/>
    <col min="7" max="7" width="7.57421875" style="0" customWidth="1"/>
    <col min="8" max="8" width="3.7109375" style="0" customWidth="1"/>
    <col min="11" max="11" width="18.00390625" style="0" customWidth="1"/>
    <col min="12" max="12" width="5.421875" style="0" customWidth="1"/>
    <col min="13" max="13" width="3.421875" style="0" customWidth="1"/>
    <col min="16" max="18" width="0" style="0" hidden="1" customWidth="1"/>
    <col min="19" max="19" width="74.28125" style="0" hidden="1" customWidth="1"/>
    <col min="20" max="20" width="0" style="0" hidden="1" customWidth="1"/>
    <col min="23" max="23" width="64.00390625" style="0" customWidth="1"/>
  </cols>
  <sheetData>
    <row r="1" spans="1:16" ht="12.75">
      <c r="A1" s="2"/>
      <c r="B1" s="2"/>
      <c r="C1" s="2"/>
      <c r="D1" s="2"/>
      <c r="E1" s="2"/>
      <c r="F1" s="2"/>
      <c r="G1" s="2"/>
      <c r="H1" s="2"/>
      <c r="I1" s="2"/>
      <c r="J1" s="2"/>
      <c r="K1" s="2"/>
      <c r="L1" s="2"/>
      <c r="M1" s="2"/>
      <c r="N1" s="2"/>
      <c r="O1" s="2"/>
      <c r="P1" s="2"/>
    </row>
    <row r="2" spans="1:16" ht="57" customHeight="1">
      <c r="A2" s="2"/>
      <c r="B2" s="12"/>
      <c r="C2" s="4"/>
      <c r="D2" s="4"/>
      <c r="E2" s="4"/>
      <c r="F2" s="4"/>
      <c r="G2" s="4"/>
      <c r="H2" s="4"/>
      <c r="I2" s="4"/>
      <c r="J2" s="4"/>
      <c r="K2" s="4"/>
      <c r="L2" s="4"/>
      <c r="M2" s="4"/>
      <c r="N2" s="2"/>
      <c r="O2" s="2"/>
      <c r="P2" s="2"/>
    </row>
    <row r="3" spans="1:16" ht="13.5" thickBot="1">
      <c r="A3" s="2"/>
      <c r="B3" s="2"/>
      <c r="C3" s="2"/>
      <c r="D3" s="2"/>
      <c r="E3" s="2"/>
      <c r="F3" s="2"/>
      <c r="G3" s="2"/>
      <c r="H3" s="2"/>
      <c r="I3" s="2"/>
      <c r="J3" s="2"/>
      <c r="K3" s="2"/>
      <c r="L3" s="2"/>
      <c r="M3" s="2"/>
      <c r="N3" s="2"/>
      <c r="O3" s="2"/>
      <c r="P3" s="2"/>
    </row>
    <row r="4" spans="1:19" ht="30" customHeight="1" thickBot="1">
      <c r="A4" s="2"/>
      <c r="B4" s="2"/>
      <c r="C4" s="3"/>
      <c r="D4" s="39" t="s">
        <v>3</v>
      </c>
      <c r="E4" s="40"/>
      <c r="F4" s="40"/>
      <c r="G4" s="40"/>
      <c r="H4" s="41"/>
      <c r="I4" s="1"/>
      <c r="J4" s="39" t="s">
        <v>4</v>
      </c>
      <c r="K4" s="42"/>
      <c r="L4" s="42"/>
      <c r="M4" s="16"/>
      <c r="N4" s="2"/>
      <c r="O4" s="2"/>
      <c r="P4" s="2"/>
      <c r="Q4" t="s">
        <v>24</v>
      </c>
      <c r="R4" t="s">
        <v>23</v>
      </c>
      <c r="S4" t="s">
        <v>25</v>
      </c>
    </row>
    <row r="5" spans="1:30" ht="12.75">
      <c r="A5" s="2"/>
      <c r="B5" s="2"/>
      <c r="C5" s="2"/>
      <c r="D5" s="2"/>
      <c r="E5" s="2"/>
      <c r="F5" s="2"/>
      <c r="G5" s="2"/>
      <c r="H5" s="2"/>
      <c r="I5" s="2"/>
      <c r="J5" s="2"/>
      <c r="K5" s="2"/>
      <c r="L5" s="2"/>
      <c r="M5" s="2" t="s">
        <v>0</v>
      </c>
      <c r="N5" s="2"/>
      <c r="P5" t="s">
        <v>21</v>
      </c>
      <c r="Q5" s="19">
        <v>0</v>
      </c>
      <c r="R5">
        <v>0</v>
      </c>
      <c r="S5" t="s">
        <v>26</v>
      </c>
      <c r="X5" s="2"/>
      <c r="Y5" s="2"/>
      <c r="Z5" s="2"/>
      <c r="AA5" s="2"/>
      <c r="AB5" s="2"/>
      <c r="AC5" s="2"/>
      <c r="AD5" s="2"/>
    </row>
    <row r="6" spans="1:30" ht="13.5" customHeight="1">
      <c r="A6" s="2"/>
      <c r="B6" s="2"/>
      <c r="C6" s="5"/>
      <c r="D6" s="6"/>
      <c r="E6" s="4"/>
      <c r="F6" s="4"/>
      <c r="G6" s="4"/>
      <c r="H6" s="4"/>
      <c r="I6" s="4"/>
      <c r="J6" s="4"/>
      <c r="K6" s="2"/>
      <c r="L6" s="2"/>
      <c r="M6" s="2"/>
      <c r="N6" s="2"/>
      <c r="P6" s="19">
        <v>0.01</v>
      </c>
      <c r="Q6" s="18">
        <v>0</v>
      </c>
      <c r="R6">
        <f aca="true" t="shared" si="0" ref="R6:R25">Q6+$P$6</f>
        <v>0.01</v>
      </c>
      <c r="S6" s="2" t="s">
        <v>7</v>
      </c>
      <c r="X6" s="2"/>
      <c r="Y6" s="2"/>
      <c r="Z6" s="2"/>
      <c r="AA6" s="2"/>
      <c r="AB6" s="2"/>
      <c r="AC6" s="2"/>
      <c r="AD6" s="2"/>
    </row>
    <row r="7" spans="1:30" ht="13.5" customHeight="1">
      <c r="A7" s="2"/>
      <c r="B7" s="2"/>
      <c r="C7" s="5"/>
      <c r="D7" s="6"/>
      <c r="E7" s="4"/>
      <c r="F7" s="4"/>
      <c r="G7" s="4"/>
      <c r="H7" s="4"/>
      <c r="I7" s="4"/>
      <c r="J7" s="4"/>
      <c r="K7" s="2"/>
      <c r="L7" s="2"/>
      <c r="M7" s="2"/>
      <c r="N7" s="2"/>
      <c r="Q7" s="18">
        <v>4</v>
      </c>
      <c r="R7">
        <f t="shared" si="0"/>
        <v>4.01</v>
      </c>
      <c r="S7" s="2" t="s">
        <v>8</v>
      </c>
      <c r="X7" s="2"/>
      <c r="Y7" s="18"/>
      <c r="Z7" s="2"/>
      <c r="AA7" s="2"/>
      <c r="AB7" s="2"/>
      <c r="AC7" s="2"/>
      <c r="AD7" s="2"/>
    </row>
    <row r="8" spans="1:30" ht="13.5" customHeight="1">
      <c r="A8" s="2"/>
      <c r="B8" s="2"/>
      <c r="C8" s="5"/>
      <c r="D8" s="6"/>
      <c r="E8" s="4"/>
      <c r="F8" s="4"/>
      <c r="G8" s="4"/>
      <c r="H8" s="4"/>
      <c r="I8" s="4"/>
      <c r="J8" s="4"/>
      <c r="K8" s="2"/>
      <c r="L8" s="2"/>
      <c r="M8" s="2"/>
      <c r="N8" s="2"/>
      <c r="Q8" s="18">
        <v>7</v>
      </c>
      <c r="R8">
        <f t="shared" si="0"/>
        <v>7.01</v>
      </c>
      <c r="S8" s="2" t="s">
        <v>9</v>
      </c>
      <c r="X8" s="2"/>
      <c r="Y8" s="18"/>
      <c r="Z8" s="2"/>
      <c r="AA8" s="2"/>
      <c r="AB8" s="2"/>
      <c r="AC8" s="2"/>
      <c r="AD8" s="2"/>
    </row>
    <row r="9" spans="1:30" ht="13.5" customHeight="1">
      <c r="A9" s="2"/>
      <c r="B9" s="2"/>
      <c r="C9" s="5"/>
      <c r="D9" s="6"/>
      <c r="E9" s="4"/>
      <c r="F9" s="4"/>
      <c r="G9" s="4"/>
      <c r="H9" s="4"/>
      <c r="I9" s="4"/>
      <c r="J9" s="4"/>
      <c r="K9" s="2"/>
      <c r="L9" s="2"/>
      <c r="M9" s="2"/>
      <c r="N9" s="2"/>
      <c r="Q9" s="18">
        <v>10</v>
      </c>
      <c r="R9">
        <f t="shared" si="0"/>
        <v>10.01</v>
      </c>
      <c r="S9" s="2" t="s">
        <v>31</v>
      </c>
      <c r="X9" s="2"/>
      <c r="Y9" s="18"/>
      <c r="Z9" s="2"/>
      <c r="AA9" s="2"/>
      <c r="AB9" s="2"/>
      <c r="AC9" s="2"/>
      <c r="AD9" s="2"/>
    </row>
    <row r="10" spans="1:30" ht="13.5" customHeight="1">
      <c r="A10" s="2"/>
      <c r="B10" s="2"/>
      <c r="C10" s="5"/>
      <c r="D10" s="6"/>
      <c r="E10" s="4"/>
      <c r="F10" s="4"/>
      <c r="G10" s="4"/>
      <c r="H10" s="4"/>
      <c r="I10" s="4"/>
      <c r="J10" s="4"/>
      <c r="K10" s="2"/>
      <c r="L10" s="2"/>
      <c r="M10" s="2"/>
      <c r="N10" s="2"/>
      <c r="Q10" s="18">
        <v>15</v>
      </c>
      <c r="R10">
        <f t="shared" si="0"/>
        <v>15.01</v>
      </c>
      <c r="S10" s="2" t="s">
        <v>28</v>
      </c>
      <c r="X10" s="2"/>
      <c r="Y10" s="18"/>
      <c r="Z10" s="2"/>
      <c r="AA10" s="2"/>
      <c r="AB10" s="2"/>
      <c r="AC10" s="2"/>
      <c r="AD10" s="2"/>
    </row>
    <row r="11" spans="1:30" ht="13.5" customHeight="1">
      <c r="A11" s="2"/>
      <c r="B11" s="2"/>
      <c r="C11" s="5"/>
      <c r="D11" s="6"/>
      <c r="E11" s="4"/>
      <c r="F11" s="4"/>
      <c r="G11" s="4"/>
      <c r="H11" s="4"/>
      <c r="I11" s="4"/>
      <c r="J11" s="4"/>
      <c r="K11" s="2"/>
      <c r="L11" s="2"/>
      <c r="M11" s="2"/>
      <c r="N11" s="2"/>
      <c r="Q11" s="18">
        <v>20</v>
      </c>
      <c r="R11">
        <f t="shared" si="0"/>
        <v>20.01</v>
      </c>
      <c r="S11" s="2" t="s">
        <v>27</v>
      </c>
      <c r="X11" s="2"/>
      <c r="Y11" s="18"/>
      <c r="Z11" s="2"/>
      <c r="AA11" s="2"/>
      <c r="AB11" s="2"/>
      <c r="AC11" s="2"/>
      <c r="AD11" s="2"/>
    </row>
    <row r="12" spans="1:30" ht="13.5" customHeight="1">
      <c r="A12" s="2"/>
      <c r="B12" s="2"/>
      <c r="C12" s="5"/>
      <c r="D12" s="6"/>
      <c r="E12" s="4"/>
      <c r="F12" s="4"/>
      <c r="G12" s="4"/>
      <c r="H12" s="4"/>
      <c r="I12" s="4"/>
      <c r="J12" s="4"/>
      <c r="K12" s="2"/>
      <c r="L12" s="2"/>
      <c r="M12" s="2"/>
      <c r="N12" s="2"/>
      <c r="Q12" s="18">
        <v>25</v>
      </c>
      <c r="R12">
        <f t="shared" si="0"/>
        <v>25.01</v>
      </c>
      <c r="S12" s="2" t="s">
        <v>29</v>
      </c>
      <c r="X12" s="2"/>
      <c r="Y12" s="18"/>
      <c r="Z12" s="2"/>
      <c r="AA12" s="2"/>
      <c r="AB12" s="2"/>
      <c r="AC12" s="2"/>
      <c r="AD12" s="2"/>
    </row>
    <row r="13" spans="1:30" ht="13.5" customHeight="1">
      <c r="A13" s="2"/>
      <c r="B13" s="2"/>
      <c r="C13" s="5"/>
      <c r="D13" s="6"/>
      <c r="E13" s="4"/>
      <c r="F13" s="4"/>
      <c r="G13" s="4"/>
      <c r="H13" s="4"/>
      <c r="I13" s="4"/>
      <c r="J13" s="4"/>
      <c r="K13" s="2"/>
      <c r="L13" s="2"/>
      <c r="M13" s="2"/>
      <c r="N13" s="2"/>
      <c r="Q13" s="18">
        <v>35</v>
      </c>
      <c r="R13">
        <f t="shared" si="0"/>
        <v>35.01</v>
      </c>
      <c r="S13" s="2" t="s">
        <v>30</v>
      </c>
      <c r="X13" s="2"/>
      <c r="Y13" s="18"/>
      <c r="Z13" s="2"/>
      <c r="AA13" s="2"/>
      <c r="AB13" s="2"/>
      <c r="AC13" s="2"/>
      <c r="AD13" s="2"/>
    </row>
    <row r="14" spans="1:30" ht="13.5" customHeight="1">
      <c r="A14" s="2"/>
      <c r="B14" s="2"/>
      <c r="C14" s="5"/>
      <c r="D14" s="6"/>
      <c r="E14" s="4"/>
      <c r="F14" s="4"/>
      <c r="G14" s="4"/>
      <c r="H14" s="4"/>
      <c r="I14" s="4"/>
      <c r="J14" s="4"/>
      <c r="K14" s="2"/>
      <c r="L14" s="2"/>
      <c r="M14" s="2"/>
      <c r="N14" s="2"/>
      <c r="Q14" s="18">
        <v>50</v>
      </c>
      <c r="R14">
        <f t="shared" si="0"/>
        <v>50.01</v>
      </c>
      <c r="S14" s="2" t="s">
        <v>10</v>
      </c>
      <c r="X14" s="2"/>
      <c r="Y14" s="18"/>
      <c r="Z14" s="2"/>
      <c r="AA14" s="2"/>
      <c r="AB14" s="2"/>
      <c r="AC14" s="2"/>
      <c r="AD14" s="2"/>
    </row>
    <row r="15" spans="1:30" ht="13.5" customHeight="1">
      <c r="A15" s="2"/>
      <c r="B15" s="2"/>
      <c r="C15" s="5"/>
      <c r="D15" s="6"/>
      <c r="E15" s="4"/>
      <c r="F15" s="4"/>
      <c r="G15" s="4"/>
      <c r="H15" s="4"/>
      <c r="I15" s="4"/>
      <c r="J15" s="4"/>
      <c r="K15" s="2"/>
      <c r="L15" s="2"/>
      <c r="M15" s="2"/>
      <c r="N15" s="2"/>
      <c r="Q15" s="18">
        <v>75</v>
      </c>
      <c r="R15">
        <f t="shared" si="0"/>
        <v>75.01</v>
      </c>
      <c r="S15" s="2" t="s">
        <v>11</v>
      </c>
      <c r="X15" s="2"/>
      <c r="Y15" s="18"/>
      <c r="Z15" s="2"/>
      <c r="AA15" s="2"/>
      <c r="AB15" s="2"/>
      <c r="AC15" s="2"/>
      <c r="AD15" s="2"/>
    </row>
    <row r="16" spans="1:30" ht="13.5" customHeight="1">
      <c r="A16" s="2"/>
      <c r="B16" s="2"/>
      <c r="C16" s="5"/>
      <c r="D16" s="6"/>
      <c r="E16" s="4"/>
      <c r="F16" s="4"/>
      <c r="G16" s="4"/>
      <c r="H16" s="4"/>
      <c r="I16" s="4"/>
      <c r="J16" s="4"/>
      <c r="K16" s="2"/>
      <c r="L16" s="2"/>
      <c r="M16" s="2"/>
      <c r="N16" s="2"/>
      <c r="Q16" s="18">
        <v>100</v>
      </c>
      <c r="R16">
        <f t="shared" si="0"/>
        <v>100.01</v>
      </c>
      <c r="S16" s="2" t="s">
        <v>12</v>
      </c>
      <c r="X16" s="2"/>
      <c r="Y16" s="18"/>
      <c r="Z16" s="2"/>
      <c r="AA16" s="2"/>
      <c r="AB16" s="2"/>
      <c r="AC16" s="2"/>
      <c r="AD16" s="2"/>
    </row>
    <row r="17" spans="1:30" ht="13.5" customHeight="1">
      <c r="A17" s="2"/>
      <c r="B17" s="2"/>
      <c r="C17" s="5"/>
      <c r="D17" s="6"/>
      <c r="E17" s="4"/>
      <c r="F17" s="4"/>
      <c r="G17" s="4"/>
      <c r="H17" s="4"/>
      <c r="I17" s="4"/>
      <c r="J17" s="4"/>
      <c r="K17" s="2"/>
      <c r="L17" s="2"/>
      <c r="M17" s="2"/>
      <c r="N17" s="2"/>
      <c r="Q17" s="18">
        <v>125</v>
      </c>
      <c r="R17">
        <f t="shared" si="0"/>
        <v>125.01</v>
      </c>
      <c r="S17" s="2" t="s">
        <v>13</v>
      </c>
      <c r="X17" s="2"/>
      <c r="Y17" s="18"/>
      <c r="Z17" s="2"/>
      <c r="AA17" s="2"/>
      <c r="AB17" s="2"/>
      <c r="AC17" s="2"/>
      <c r="AD17" s="2"/>
    </row>
    <row r="18" spans="1:30" ht="12.75">
      <c r="A18" s="2"/>
      <c r="B18" s="5"/>
      <c r="C18" s="5"/>
      <c r="D18" s="5"/>
      <c r="E18" s="5"/>
      <c r="F18" s="5"/>
      <c r="G18" s="5"/>
      <c r="H18" s="5"/>
      <c r="I18" s="5"/>
      <c r="J18" s="5"/>
      <c r="K18" s="5"/>
      <c r="L18" s="5"/>
      <c r="M18" s="2"/>
      <c r="N18" s="2"/>
      <c r="Q18" s="18">
        <v>150</v>
      </c>
      <c r="R18">
        <f t="shared" si="0"/>
        <v>150.01</v>
      </c>
      <c r="S18" s="2" t="s">
        <v>14</v>
      </c>
      <c r="X18" s="2"/>
      <c r="Y18" s="18"/>
      <c r="Z18" s="2"/>
      <c r="AA18" s="2"/>
      <c r="AB18" s="2"/>
      <c r="AC18" s="2"/>
      <c r="AD18" s="2"/>
    </row>
    <row r="19" spans="1:30" ht="12.75">
      <c r="A19" s="2"/>
      <c r="B19" s="33"/>
      <c r="C19" s="30"/>
      <c r="D19" s="31"/>
      <c r="E19" s="31"/>
      <c r="F19" s="31"/>
      <c r="G19" s="31"/>
      <c r="H19" s="31"/>
      <c r="I19" s="31"/>
      <c r="J19" s="32"/>
      <c r="K19" s="32"/>
      <c r="L19" s="32"/>
      <c r="M19" s="29"/>
      <c r="N19" s="2"/>
      <c r="Q19" s="18">
        <v>200</v>
      </c>
      <c r="R19">
        <f t="shared" si="0"/>
        <v>200.01</v>
      </c>
      <c r="S19" s="2" t="s">
        <v>15</v>
      </c>
      <c r="X19" s="2"/>
      <c r="Y19" s="18"/>
      <c r="Z19" s="2"/>
      <c r="AA19" s="2"/>
      <c r="AB19" s="2"/>
      <c r="AC19" s="2"/>
      <c r="AD19" s="2"/>
    </row>
    <row r="20" spans="1:30" ht="12.75">
      <c r="A20" s="2"/>
      <c r="B20" s="31"/>
      <c r="C20" s="30"/>
      <c r="D20" s="30"/>
      <c r="E20" s="30"/>
      <c r="F20" s="30"/>
      <c r="G20" s="30"/>
      <c r="H20" s="30"/>
      <c r="I20" s="30"/>
      <c r="J20" s="31"/>
      <c r="K20" s="31"/>
      <c r="L20" s="30"/>
      <c r="M20" s="2"/>
      <c r="N20" s="2"/>
      <c r="Q20" s="18">
        <v>250</v>
      </c>
      <c r="R20">
        <f t="shared" si="0"/>
        <v>250.01</v>
      </c>
      <c r="S20" s="2" t="s">
        <v>16</v>
      </c>
      <c r="X20" s="2"/>
      <c r="Y20" s="18"/>
      <c r="Z20" s="2"/>
      <c r="AA20" s="2"/>
      <c r="AB20" s="2"/>
      <c r="AC20" s="2"/>
      <c r="AD20" s="2"/>
    </row>
    <row r="21" spans="1:30" ht="13.5" thickBot="1">
      <c r="A21" s="2"/>
      <c r="B21" s="31"/>
      <c r="C21" s="31"/>
      <c r="D21" s="31"/>
      <c r="E21" s="31"/>
      <c r="F21" s="31"/>
      <c r="G21" s="31"/>
      <c r="H21" s="31"/>
      <c r="I21" s="31"/>
      <c r="J21" s="31"/>
      <c r="K21" s="31"/>
      <c r="L21" s="31"/>
      <c r="M21" s="2"/>
      <c r="N21" s="2"/>
      <c r="Q21" s="18">
        <v>300</v>
      </c>
      <c r="R21">
        <f t="shared" si="0"/>
        <v>300.01</v>
      </c>
      <c r="S21" s="2" t="s">
        <v>17</v>
      </c>
      <c r="X21" s="2"/>
      <c r="Y21" s="18"/>
      <c r="Z21" s="2"/>
      <c r="AA21" s="2"/>
      <c r="AB21" s="2"/>
      <c r="AC21" s="2"/>
      <c r="AD21" s="2"/>
    </row>
    <row r="22" spans="1:30" ht="13.5" thickBot="1">
      <c r="A22" s="2"/>
      <c r="B22" s="17" t="s">
        <v>1</v>
      </c>
      <c r="C22" s="43" t="s">
        <v>33</v>
      </c>
      <c r="D22" s="44"/>
      <c r="E22" s="44"/>
      <c r="F22" s="44"/>
      <c r="G22" s="44"/>
      <c r="H22" s="44"/>
      <c r="I22" s="44"/>
      <c r="J22" s="44"/>
      <c r="K22" s="45"/>
      <c r="L22" s="35">
        <v>0</v>
      </c>
      <c r="M22" s="2"/>
      <c r="N22" s="2"/>
      <c r="Q22" s="18">
        <v>350</v>
      </c>
      <c r="R22">
        <f t="shared" si="0"/>
        <v>350.01</v>
      </c>
      <c r="S22" s="2" t="s">
        <v>18</v>
      </c>
      <c r="X22" s="2"/>
      <c r="Y22" s="18"/>
      <c r="Z22" s="2"/>
      <c r="AA22" s="2"/>
      <c r="AB22" s="2"/>
      <c r="AC22" s="2"/>
      <c r="AD22" s="2"/>
    </row>
    <row r="23" spans="1:30" ht="13.5" thickBot="1">
      <c r="A23" s="2"/>
      <c r="B23" s="33"/>
      <c r="C23" s="30"/>
      <c r="D23" s="31"/>
      <c r="E23" s="31"/>
      <c r="F23" s="31"/>
      <c r="G23" s="31"/>
      <c r="H23" s="31"/>
      <c r="I23" s="31"/>
      <c r="J23" s="32"/>
      <c r="K23" s="32"/>
      <c r="L23" s="32"/>
      <c r="M23" s="29"/>
      <c r="N23" s="2"/>
      <c r="Q23" s="18">
        <v>400</v>
      </c>
      <c r="R23">
        <f t="shared" si="0"/>
        <v>400.01</v>
      </c>
      <c r="S23" s="2" t="s">
        <v>19</v>
      </c>
      <c r="X23" s="2"/>
      <c r="Y23" s="18"/>
      <c r="Z23" s="2"/>
      <c r="AA23" s="2"/>
      <c r="AB23" s="2"/>
      <c r="AC23" s="2"/>
      <c r="AD23" s="2"/>
    </row>
    <row r="24" spans="1:30" ht="13.5" thickBot="1">
      <c r="A24" s="2"/>
      <c r="B24" s="28" t="s">
        <v>2</v>
      </c>
      <c r="C24" s="37" t="s">
        <v>32</v>
      </c>
      <c r="D24" s="38"/>
      <c r="E24" s="38"/>
      <c r="F24" s="38"/>
      <c r="G24" s="38"/>
      <c r="H24" s="38"/>
      <c r="I24" s="38"/>
      <c r="J24" s="38"/>
      <c r="K24" s="38"/>
      <c r="L24" s="36">
        <v>0</v>
      </c>
      <c r="M24" s="2"/>
      <c r="N24" s="2"/>
      <c r="Q24" s="18">
        <v>450</v>
      </c>
      <c r="R24">
        <f t="shared" si="0"/>
        <v>450.01</v>
      </c>
      <c r="S24" s="2" t="s">
        <v>20</v>
      </c>
      <c r="X24" s="2"/>
      <c r="Y24" s="18"/>
      <c r="Z24" s="2"/>
      <c r="AA24" s="2"/>
      <c r="AB24" s="2"/>
      <c r="AC24" s="2"/>
      <c r="AD24" s="2"/>
    </row>
    <row r="25" spans="1:30" ht="12.75">
      <c r="A25" s="2"/>
      <c r="M25" s="2"/>
      <c r="N25" s="2"/>
      <c r="Q25" s="18">
        <v>500</v>
      </c>
      <c r="R25">
        <f t="shared" si="0"/>
        <v>500.01</v>
      </c>
      <c r="S25" t="s">
        <v>22</v>
      </c>
      <c r="X25" s="2"/>
      <c r="Y25" s="18"/>
      <c r="Z25" s="2"/>
      <c r="AA25" s="2"/>
      <c r="AB25" s="2"/>
      <c r="AC25" s="2"/>
      <c r="AD25" s="2"/>
    </row>
    <row r="26" spans="1:30" ht="13.5" thickBot="1">
      <c r="A26" s="2"/>
      <c r="B26" s="4"/>
      <c r="C26" s="30"/>
      <c r="D26" s="31"/>
      <c r="E26" s="31"/>
      <c r="F26" s="30"/>
      <c r="G26" s="31"/>
      <c r="H26" s="31"/>
      <c r="I26" s="31"/>
      <c r="J26" s="31"/>
      <c r="K26" s="31"/>
      <c r="L26" s="4"/>
      <c r="M26" s="2"/>
      <c r="N26" s="2"/>
      <c r="O26" s="2"/>
      <c r="P26" s="2"/>
      <c r="X26" s="2"/>
      <c r="Y26" s="18"/>
      <c r="Z26" s="2"/>
      <c r="AA26" s="2"/>
      <c r="AB26" s="2"/>
      <c r="AC26" s="2"/>
      <c r="AD26" s="2"/>
    </row>
    <row r="27" spans="1:30" ht="13.5" customHeight="1" thickBot="1">
      <c r="A27" s="2"/>
      <c r="C27" s="51" t="s">
        <v>35</v>
      </c>
      <c r="D27" s="52"/>
      <c r="E27" s="52"/>
      <c r="F27" s="52"/>
      <c r="G27" s="52"/>
      <c r="H27" s="52"/>
      <c r="I27" s="52"/>
      <c r="J27" s="52"/>
      <c r="K27" s="52"/>
      <c r="L27" s="53"/>
      <c r="M27" s="29"/>
      <c r="N27" s="2"/>
      <c r="O27" s="2"/>
      <c r="P27" s="2"/>
      <c r="Q27" s="2"/>
      <c r="R27" s="2"/>
      <c r="S27" s="2"/>
      <c r="T27" s="2"/>
      <c r="U27" s="2"/>
      <c r="X27" s="2"/>
      <c r="Y27" s="2"/>
      <c r="Z27" s="2"/>
      <c r="AA27" s="2"/>
      <c r="AB27" s="2"/>
      <c r="AC27" s="2"/>
      <c r="AD27" s="2"/>
    </row>
    <row r="28" spans="1:30" ht="13.5" thickBot="1">
      <c r="A28" s="2"/>
      <c r="C28" s="48" t="str">
        <f>VLOOKUP(T36,$R$5:$S$25,2)</f>
        <v>START</v>
      </c>
      <c r="D28" s="49"/>
      <c r="E28" s="49"/>
      <c r="F28" s="49"/>
      <c r="G28" s="49"/>
      <c r="H28" s="49"/>
      <c r="I28" s="49"/>
      <c r="J28" s="49"/>
      <c r="K28" s="49"/>
      <c r="L28" s="50"/>
      <c r="N28" s="2"/>
      <c r="O28" s="2"/>
      <c r="P28" s="2"/>
      <c r="Q28" s="29"/>
      <c r="R28" s="29"/>
      <c r="S28" s="29"/>
      <c r="T28" s="34"/>
      <c r="U28" s="4"/>
      <c r="V28" s="4"/>
      <c r="W28" s="4"/>
      <c r="X28" s="4"/>
      <c r="Y28" s="4"/>
      <c r="Z28" s="4"/>
      <c r="AA28" s="2"/>
      <c r="AB28" s="2"/>
      <c r="AC28" s="2"/>
      <c r="AD28" s="2"/>
    </row>
    <row r="29" spans="1:26" ht="12.75">
      <c r="A29" s="2"/>
      <c r="B29" s="2"/>
      <c r="N29" s="2"/>
      <c r="O29" s="2"/>
      <c r="P29" s="2"/>
      <c r="Q29" s="29"/>
      <c r="R29" s="29"/>
      <c r="S29" s="29"/>
      <c r="T29" s="34"/>
      <c r="U29" s="4"/>
      <c r="V29" s="4"/>
      <c r="W29" s="4"/>
      <c r="X29" s="4"/>
      <c r="Y29" s="4"/>
      <c r="Z29" s="4"/>
    </row>
    <row r="30" spans="1:26" ht="13.5" customHeight="1" thickBot="1">
      <c r="A30" s="2"/>
      <c r="B30" s="7"/>
      <c r="C30" s="8"/>
      <c r="D30" s="9"/>
      <c r="E30" s="9"/>
      <c r="F30" s="9"/>
      <c r="G30" s="9"/>
      <c r="H30" s="9"/>
      <c r="I30" s="9"/>
      <c r="J30" s="9"/>
      <c r="K30" s="9"/>
      <c r="L30" s="4"/>
      <c r="M30" s="10"/>
      <c r="N30" s="2"/>
      <c r="O30" s="2"/>
      <c r="P30" s="2"/>
      <c r="W30" s="2"/>
      <c r="X30" s="2"/>
      <c r="Y30" s="2"/>
      <c r="Z30" s="2"/>
    </row>
    <row r="31" spans="1:26" ht="13.5" customHeight="1" thickBot="1">
      <c r="A31" s="2"/>
      <c r="B31" s="7"/>
      <c r="C31" s="51" t="s">
        <v>36</v>
      </c>
      <c r="D31" s="52"/>
      <c r="E31" s="52"/>
      <c r="F31" s="52"/>
      <c r="G31" s="52"/>
      <c r="H31" s="52"/>
      <c r="I31" s="52"/>
      <c r="J31" s="52"/>
      <c r="K31" s="52"/>
      <c r="L31" s="53"/>
      <c r="N31" s="2"/>
      <c r="O31" s="2"/>
      <c r="P31" s="2"/>
      <c r="Q31" s="54" t="s">
        <v>34</v>
      </c>
      <c r="R31" s="55"/>
      <c r="S31" s="55"/>
      <c r="T31" s="26">
        <f>L22</f>
        <v>0</v>
      </c>
      <c r="U31" s="4"/>
      <c r="V31" s="4"/>
      <c r="W31" s="4"/>
      <c r="X31" s="4"/>
      <c r="Y31" s="4"/>
      <c r="Z31" s="4"/>
    </row>
    <row r="32" spans="1:26" ht="13.5" customHeight="1" thickBot="1">
      <c r="A32" s="2"/>
      <c r="C32" s="48" t="str">
        <f>VLOOKUP(T38,$R$5:$S$25,2)</f>
        <v>START</v>
      </c>
      <c r="D32" s="49"/>
      <c r="E32" s="49"/>
      <c r="F32" s="49"/>
      <c r="G32" s="49"/>
      <c r="H32" s="49"/>
      <c r="I32" s="49"/>
      <c r="J32" s="49"/>
      <c r="K32" s="49"/>
      <c r="L32" s="50"/>
      <c r="N32" s="2"/>
      <c r="O32" s="2"/>
      <c r="P32" s="2"/>
      <c r="Q32" s="54" t="s">
        <v>6</v>
      </c>
      <c r="R32" s="55"/>
      <c r="S32" s="55"/>
      <c r="T32" s="26">
        <f>T31*0.75</f>
        <v>0</v>
      </c>
      <c r="U32" s="4"/>
      <c r="V32" s="4"/>
      <c r="W32" s="4"/>
      <c r="X32" s="4"/>
      <c r="Y32" s="4"/>
      <c r="Z32" s="4"/>
    </row>
    <row r="33" spans="1:26" ht="13.5" customHeight="1">
      <c r="A33" s="2"/>
      <c r="B33" s="7"/>
      <c r="N33" s="2"/>
      <c r="O33" s="2"/>
      <c r="P33" s="2"/>
      <c r="Q33" s="23"/>
      <c r="R33" s="23"/>
      <c r="S33" s="23"/>
      <c r="T33" s="24"/>
      <c r="U33" s="2"/>
      <c r="V33" s="2"/>
      <c r="W33" s="2"/>
      <c r="X33" s="2"/>
      <c r="Y33" s="2"/>
      <c r="Z33" s="2"/>
    </row>
    <row r="34" spans="1:26" ht="13.5" customHeight="1">
      <c r="A34" s="2"/>
      <c r="B34" s="7"/>
      <c r="N34" s="2"/>
      <c r="O34" s="2"/>
      <c r="P34" s="2"/>
      <c r="Q34" s="54" t="s">
        <v>5</v>
      </c>
      <c r="R34" s="55"/>
      <c r="S34" s="55"/>
      <c r="T34" s="26">
        <f>L24+T32</f>
        <v>0</v>
      </c>
      <c r="U34" s="4"/>
      <c r="V34" s="4"/>
      <c r="W34" s="4"/>
      <c r="X34" s="4"/>
      <c r="Y34" s="4"/>
      <c r="Z34" s="4"/>
    </row>
    <row r="35" spans="1:26" ht="13.5" customHeight="1">
      <c r="A35" s="2"/>
      <c r="B35" s="7"/>
      <c r="N35" s="2"/>
      <c r="O35" s="2"/>
      <c r="P35" s="2"/>
      <c r="Q35" s="23"/>
      <c r="R35" s="23"/>
      <c r="S35" s="23"/>
      <c r="T35" s="24"/>
      <c r="U35" s="2"/>
      <c r="V35" s="2"/>
      <c r="W35" s="2"/>
      <c r="X35" s="2"/>
      <c r="Y35" s="2"/>
      <c r="Z35" s="2"/>
    </row>
    <row r="36" spans="1:26" ht="26.25" customHeight="1">
      <c r="A36" s="2"/>
      <c r="B36" s="2"/>
      <c r="N36" s="2"/>
      <c r="O36" s="2"/>
      <c r="P36" s="2"/>
      <c r="Q36" s="46" t="s">
        <v>38</v>
      </c>
      <c r="R36" s="47"/>
      <c r="S36" s="47"/>
      <c r="T36" s="25">
        <f>ROUNDUP(L24+T32,0)</f>
        <v>0</v>
      </c>
      <c r="U36" s="22"/>
      <c r="V36" s="22"/>
      <c r="W36" s="22"/>
      <c r="X36" s="22"/>
      <c r="Y36" s="22"/>
      <c r="Z36" s="22"/>
    </row>
    <row r="37" spans="1:26" ht="12.75">
      <c r="A37" s="2"/>
      <c r="B37" s="2"/>
      <c r="N37" s="2"/>
      <c r="O37" s="2"/>
      <c r="P37" s="2"/>
      <c r="Q37" s="23"/>
      <c r="R37" s="23"/>
      <c r="S37" s="23"/>
      <c r="T37" s="24"/>
      <c r="U37" s="2"/>
      <c r="V37" s="2"/>
      <c r="W37" s="2"/>
      <c r="X37" s="2"/>
      <c r="Y37" s="2"/>
      <c r="Z37" s="2"/>
    </row>
    <row r="38" spans="1:26" ht="26.25" customHeight="1">
      <c r="A38" s="2"/>
      <c r="B38" s="2"/>
      <c r="N38" s="2"/>
      <c r="O38" s="2"/>
      <c r="P38" s="2"/>
      <c r="Q38" s="46" t="s">
        <v>37</v>
      </c>
      <c r="R38" s="47"/>
      <c r="S38" s="47"/>
      <c r="T38" s="25">
        <f>ROUNDUP((T32)/2+L24,0)</f>
        <v>0</v>
      </c>
      <c r="U38" s="14"/>
      <c r="V38" s="14"/>
      <c r="W38" s="9"/>
      <c r="X38" s="9"/>
      <c r="Y38" s="9"/>
      <c r="Z38" s="9"/>
    </row>
    <row r="39" spans="1:26" ht="13.5" customHeight="1">
      <c r="A39" s="2"/>
      <c r="B39" s="2"/>
      <c r="C39" s="15"/>
      <c r="D39" s="14"/>
      <c r="E39" s="14"/>
      <c r="F39" s="14"/>
      <c r="G39" s="14"/>
      <c r="H39" s="14"/>
      <c r="I39" s="9"/>
      <c r="J39" s="9"/>
      <c r="K39" s="9"/>
      <c r="L39" s="9"/>
      <c r="M39" s="13"/>
      <c r="N39" s="2"/>
      <c r="O39" s="2"/>
      <c r="P39" s="2"/>
      <c r="T39" s="23"/>
      <c r="W39" s="2"/>
      <c r="X39" s="2"/>
      <c r="Y39" s="2"/>
      <c r="Z39" s="2"/>
    </row>
    <row r="40" spans="1:16" ht="12.75" customHeight="1">
      <c r="A40" s="2"/>
      <c r="B40" s="2"/>
      <c r="M40" s="13"/>
      <c r="N40" s="2"/>
      <c r="O40" s="2"/>
      <c r="P40" s="2"/>
    </row>
    <row r="41" spans="1:16" ht="12.75" customHeight="1">
      <c r="A41" s="2"/>
      <c r="B41" s="2"/>
      <c r="M41" s="13"/>
      <c r="N41" s="2"/>
      <c r="O41" s="2"/>
      <c r="P41" s="2"/>
    </row>
    <row r="42" spans="1:16" ht="12.75" customHeight="1">
      <c r="A42" s="2"/>
      <c r="B42" s="2"/>
      <c r="C42" s="20"/>
      <c r="D42" s="21"/>
      <c r="E42" s="21"/>
      <c r="F42" s="21"/>
      <c r="G42" s="21"/>
      <c r="H42" s="21"/>
      <c r="I42" s="21"/>
      <c r="J42" s="21"/>
      <c r="K42" s="21"/>
      <c r="L42" s="21"/>
      <c r="M42" s="13"/>
      <c r="N42" s="2"/>
      <c r="O42" s="2"/>
      <c r="P42" s="2"/>
    </row>
    <row r="43" spans="1:16" ht="12.75" customHeight="1">
      <c r="A43" s="2"/>
      <c r="B43" s="2"/>
      <c r="M43" s="13"/>
      <c r="N43" s="2"/>
      <c r="O43" s="2"/>
      <c r="P43" s="2"/>
    </row>
    <row r="44" spans="1:16" ht="12.75">
      <c r="A44" s="2"/>
      <c r="B44" s="2"/>
      <c r="M44" s="2"/>
      <c r="N44" s="2"/>
      <c r="O44" s="2"/>
      <c r="P44" s="2"/>
    </row>
    <row r="45" spans="1:16" ht="12.75">
      <c r="A45" s="2"/>
      <c r="B45" s="2"/>
      <c r="C45" s="11"/>
      <c r="D45" s="2"/>
      <c r="E45" s="2"/>
      <c r="F45" s="2"/>
      <c r="G45" s="2"/>
      <c r="H45" s="2"/>
      <c r="I45" s="2"/>
      <c r="J45" s="2"/>
      <c r="K45" s="2"/>
      <c r="L45" s="2"/>
      <c r="M45" s="2"/>
      <c r="N45" s="2"/>
      <c r="O45" s="2"/>
      <c r="P45" s="2"/>
    </row>
    <row r="46" spans="1:16" ht="13.5" customHeight="1">
      <c r="A46" s="2"/>
      <c r="B46" s="2"/>
      <c r="C46" s="27"/>
      <c r="D46" s="22"/>
      <c r="E46" s="22"/>
      <c r="F46" s="22"/>
      <c r="G46" s="22"/>
      <c r="H46" s="22"/>
      <c r="I46" s="22"/>
      <c r="J46" s="2"/>
      <c r="K46" s="2"/>
      <c r="L46" s="2"/>
      <c r="M46" s="2"/>
      <c r="N46" s="2"/>
      <c r="O46" s="2"/>
      <c r="P46" s="2"/>
    </row>
    <row r="47" spans="1:15" ht="12.75">
      <c r="A47" s="2"/>
      <c r="B47" s="2"/>
      <c r="C47" s="2"/>
      <c r="D47" s="2"/>
      <c r="E47" s="2"/>
      <c r="F47" s="2"/>
      <c r="G47" s="2"/>
      <c r="H47" s="2"/>
      <c r="I47" s="2"/>
      <c r="J47" s="2"/>
      <c r="K47" s="2"/>
      <c r="L47" s="2"/>
      <c r="M47" s="2"/>
      <c r="N47" s="2"/>
      <c r="O47" s="2"/>
    </row>
    <row r="48" spans="1:15" ht="12.75">
      <c r="A48" s="2"/>
      <c r="B48" s="2"/>
      <c r="C48" s="2"/>
      <c r="D48" s="2"/>
      <c r="E48" s="2"/>
      <c r="F48" s="2"/>
      <c r="G48" s="2"/>
      <c r="H48" s="2"/>
      <c r="I48" s="2"/>
      <c r="J48" s="2"/>
      <c r="K48" s="2"/>
      <c r="L48" s="2"/>
      <c r="M48" s="2"/>
      <c r="N48" s="2"/>
      <c r="O48" s="2"/>
    </row>
    <row r="49" spans="1:15" ht="12.75">
      <c r="A49" s="2"/>
      <c r="B49" s="2"/>
      <c r="C49" s="2"/>
      <c r="D49" s="2"/>
      <c r="E49" s="2"/>
      <c r="F49" s="2"/>
      <c r="G49" s="2"/>
      <c r="H49" s="2"/>
      <c r="I49" s="2"/>
      <c r="J49" s="2"/>
      <c r="K49" s="2"/>
      <c r="L49" s="2"/>
      <c r="M49" s="2"/>
      <c r="N49" s="2"/>
      <c r="O49" s="2"/>
    </row>
    <row r="50" spans="1:15" ht="12.75">
      <c r="A50" s="2"/>
      <c r="B50" s="2"/>
      <c r="C50" s="2"/>
      <c r="D50" s="2"/>
      <c r="E50" s="2"/>
      <c r="F50" s="2"/>
      <c r="G50" s="2"/>
      <c r="H50" s="2"/>
      <c r="I50" s="2"/>
      <c r="J50" s="2"/>
      <c r="K50" s="2"/>
      <c r="L50" s="2"/>
      <c r="M50" s="2"/>
      <c r="N50" s="2"/>
      <c r="O50" s="2"/>
    </row>
  </sheetData>
  <sheetProtection password="DA0D" sheet="1" objects="1" scenarios="1"/>
  <mergeCells count="13">
    <mergeCell ref="C27:L27"/>
    <mergeCell ref="Q31:S31"/>
    <mergeCell ref="Q32:S32"/>
    <mergeCell ref="Q34:S34"/>
    <mergeCell ref="Q38:S38"/>
    <mergeCell ref="C28:L28"/>
    <mergeCell ref="C31:L31"/>
    <mergeCell ref="C32:L32"/>
    <mergeCell ref="Q36:S36"/>
    <mergeCell ref="C24:K24"/>
    <mergeCell ref="D4:H4"/>
    <mergeCell ref="J4:L4"/>
    <mergeCell ref="C22:K22"/>
  </mergeCells>
  <printOptions/>
  <pageMargins left="0.75" right="0.75" top="0.75" bottom="0.7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Zurn Industries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davekubiak</dc:creator>
  <cp:keywords/>
  <dc:description/>
  <cp:lastModifiedBy>davekubiak</cp:lastModifiedBy>
  <cp:lastPrinted>2005-07-06T19:37:56Z</cp:lastPrinted>
  <dcterms:created xsi:type="dcterms:W3CDTF">2005-05-16T14:47:34Z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